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-120" yWindow="-120" windowWidth="38640" windowHeight="15720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G39" i="5" l="1"/>
  <c r="G35" i="5" s="1"/>
  <c r="G38" i="5"/>
  <c r="G37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3" i="5"/>
  <c r="G12" i="5"/>
  <c r="G11" i="5"/>
  <c r="G10" i="5"/>
  <c r="G9" i="5"/>
  <c r="G8" i="5"/>
  <c r="G7" i="5"/>
  <c r="G6" i="5"/>
  <c r="C39" i="5"/>
  <c r="C38" i="5"/>
  <c r="C37" i="5"/>
  <c r="C36" i="5"/>
  <c r="C33" i="5"/>
  <c r="C32" i="5"/>
  <c r="C31" i="5"/>
  <c r="C30" i="5"/>
  <c r="C29" i="5"/>
  <c r="C28" i="5"/>
  <c r="C27" i="5"/>
  <c r="C26" i="5"/>
  <c r="C25" i="5"/>
  <c r="C22" i="5"/>
  <c r="C21" i="5"/>
  <c r="C20" i="5"/>
  <c r="C19" i="5"/>
  <c r="C18" i="5"/>
  <c r="C17" i="5"/>
  <c r="C16" i="5"/>
  <c r="C13" i="5"/>
  <c r="C12" i="5"/>
  <c r="C11" i="5"/>
  <c r="C10" i="5"/>
  <c r="C9" i="5"/>
  <c r="C8" i="5"/>
  <c r="C7" i="5"/>
  <c r="C6" i="5"/>
  <c r="D35" i="5"/>
  <c r="E35" i="5"/>
  <c r="F35" i="5"/>
  <c r="B35" i="5"/>
  <c r="D24" i="5"/>
  <c r="E24" i="5"/>
  <c r="F24" i="5"/>
  <c r="B24" i="5"/>
  <c r="D15" i="5"/>
  <c r="E15" i="5"/>
  <c r="F15" i="5"/>
  <c r="B15" i="5"/>
  <c r="D5" i="5"/>
  <c r="E5" i="5"/>
  <c r="F5" i="5"/>
  <c r="B5" i="5"/>
  <c r="G24" i="5" l="1"/>
  <c r="G15" i="5"/>
  <c r="G5" i="5"/>
  <c r="F41" i="5"/>
  <c r="C35" i="5"/>
  <c r="C24" i="5"/>
  <c r="E41" i="5"/>
  <c r="D41" i="5"/>
  <c r="C15" i="5"/>
  <c r="B41" i="5"/>
  <c r="C5" i="5"/>
  <c r="G41" i="5" l="1"/>
  <c r="C41" i="5"/>
</calcChain>
</file>

<file path=xl/sharedStrings.xml><?xml version="1.0" encoding="utf-8"?>
<sst xmlns="http://schemas.openxmlformats.org/spreadsheetml/2006/main" count="46" uniqueCount="46">
  <si>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</si>
  <si>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</si>
  <si>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</si>
  <si>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</si>
  <si>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</si>
  <si>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</si>
  <si>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</si>
  <si>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</si>
  <si>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</si>
  <si>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</si>
  <si>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</si>
  <si>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</si>
  <si>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</si>
  <si>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</si>
  <si>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</si>
  <si>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</si>
  <si>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</si>
  <si>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</si>
  <si>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</si>
  <si>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</si>
  <si>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</si>
  <si>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</si>
  <si>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</si>
  <si>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</si>
  <si>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</si>
  <si>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</si>
  <si>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</si>
  <si>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</si>
  <si>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</si>
  <si>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</si>
  <si>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</si>
  <si>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</si>
  <si>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</si>
  <si>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</si>
  <si>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</si>
  <si>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</si>
  <si>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</si>
  <si>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</si>
  <si>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</si>
  <si>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</si>
  <si>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</si>
  <si>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 xml:space="preserve">PRESIDENTA MUNICIPAL                                                                                            </t>
  </si>
  <si>
    <t xml:space="preserve">TESORERA MUNICIPAL               </t>
  </si>
  <si>
    <t>MTRA. ALEJANDRA GUTIÉRREZ CAMPOS</t>
  </si>
  <si>
    <t>C.P. GRACIELA RODRÍGUEZ FLORES</t>
  </si>
  <si>
    <t>Municipio de León, Guanajuato
Estado Analítico del Ejercicio del Presupuesto de Egresos
Clasificación Funcional (Finalidad y Función)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</si>
</sst>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  <numFmt numFmtId="166" formatCode="#,##0.00_ ;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2" fillId="0" borderId="9" xfId="0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3" fontId="0" fillId="0" borderId="0" xfId="16" applyFont="1" applyProtection="1">
      <protection locked="0"/>
    </xf>
    <xf numFmtId="165" fontId="2" fillId="0" borderId="11" xfId="16" applyNumberFormat="1" applyFont="1" applyBorder="1" applyProtection="1">
      <protection locked="0"/>
    </xf>
    <xf numFmtId="165" fontId="6" fillId="0" borderId="11" xfId="16" applyNumberFormat="1" applyFont="1" applyBorder="1" applyProtection="1">
      <protection locked="0"/>
    </xf>
    <xf numFmtId="165" fontId="6" fillId="0" borderId="4" xfId="16" applyNumberFormat="1" applyFont="1" applyBorder="1" applyProtection="1"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0" fontId="8" fillId="0" borderId="0" xfId="0" applyFont="1"/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6" fillId="0" borderId="5" xfId="0" applyFont="1" applyBorder="1" applyAlignment="1" applyProtection="1">
      <alignment horizontal="left" indent="1"/>
      <protection locked="0"/>
    </xf>
    <xf numFmtId="0" fontId="7" fillId="2" borderId="2" xfId="0" applyFont="1" applyFill="1" applyBorder="1" applyAlignment="1" applyProtection="1">
      <alignment horizontal="center" wrapText="1"/>
      <protection locked="0"/>
    </xf>
    <xf numFmtId="166" fontId="6" fillId="0" borderId="8" xfId="2" applyNumberFormat="1" applyFont="1" applyBorder="1" applyAlignment="1" applyProtection="1">
      <alignment horizontal="center" vertical="top" wrapText="1"/>
      <protection locked="0"/>
    </xf>
    <xf numFmtId="166" fontId="6" fillId="0" borderId="0" xfId="2" applyNumberFormat="1" applyFont="1" applyBorder="1" applyAlignment="1" applyProtection="1">
      <alignment horizontal="center" vertical="top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6640625" style="1" customWidth="1"/>
    <col min="2" max="7" width="18.33203125" style="1" customWidth="1"/>
    <col min="8" max="16384" width="12" style="1"/>
  </cols>
  <sheetData>
    <row r="1" spans="1:7" ht="55.15" customHeight="1" x14ac:dyDescent="0.2">
      <c r="A1" s="21" t="s">
        <v>45</v>
      </c>
      <c r="B1" s="26"/>
      <c r="C1" s="26"/>
      <c r="D1" s="26"/>
      <c r="E1" s="26"/>
      <c r="F1" s="26"/>
      <c r="G1" s="27"/>
    </row>
    <row r="2" spans="1:7" x14ac:dyDescent="0.2">
      <c r="A2" s="15"/>
      <c r="B2" s="5" t="s">
        <v>0</v>
      </c>
      <c r="C2" s="6"/>
      <c r="D2" s="6"/>
      <c r="E2" s="6"/>
      <c r="F2" s="7"/>
      <c r="G2" s="24" t="s">
        <v>1</v>
      </c>
    </row>
    <row r="3" spans="1:7" ht="25.15" customHeight="1" x14ac:dyDescent="0.2">
      <c r="A3" s="1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5"/>
    </row>
    <row r="4" spans="1:7" x14ac:dyDescent="0.2">
      <c r="A4" s="17"/>
      <c r="B4" s="3"/>
      <c r="C4" s="3"/>
      <c r="D4" s="3"/>
      <c r="E4" s="3"/>
      <c r="F4" s="3"/>
      <c r="G4" s="3"/>
    </row>
    <row r="5" spans="1:7" x14ac:dyDescent="0.2">
      <c r="A5" s="4" t="s">
        <v>10</v>
      </c>
      <c r="B5" s="10">
        <f>SUM(B6:B13)</f>
        <v>4651639919.0200052</v>
      </c>
      <c r="C5" s="10">
        <f t="shared" ref="C5:F5" si="0">SUM(C6:C13)</f>
        <v>-442658986.85999835</v>
      </c>
      <c r="D5" s="10">
        <f t="shared" si="0"/>
        <v>4208980932.1600065</v>
      </c>
      <c r="E5" s="10">
        <f t="shared" si="0"/>
        <v>3728949014.1400037</v>
      </c>
      <c r="F5" s="10">
        <f t="shared" si="0"/>
        <v>3662219633.0200047</v>
      </c>
      <c r="G5" s="10">
        <f>SUM(G6:G13)</f>
        <v>480031918.02000314</v>
      </c>
    </row>
    <row r="6" spans="1:7" x14ac:dyDescent="0.2">
      <c r="A6" s="18" t="s">
        <v>11</v>
      </c>
      <c r="B6" s="9">
        <v>32421394.929999992</v>
      </c>
      <c r="C6" s="9">
        <f>D6-B6</f>
        <v>-2514357.1599999964</v>
      </c>
      <c r="D6" s="9">
        <v>29907037.769999996</v>
      </c>
      <c r="E6" s="9">
        <v>27964439.999999985</v>
      </c>
      <c r="F6" s="9">
        <v>27415244.329999983</v>
      </c>
      <c r="G6" s="9">
        <f>D6-E6</f>
        <v>1942597.7700000107</v>
      </c>
    </row>
    <row r="7" spans="1:7" x14ac:dyDescent="0.2">
      <c r="A7" s="18" t="s">
        <v>12</v>
      </c>
      <c r="B7" s="9">
        <v>0</v>
      </c>
      <c r="C7" s="9">
        <f t="shared" ref="C7:C13" si="1">D7-B7</f>
        <v>0</v>
      </c>
      <c r="D7" s="9">
        <v>0</v>
      </c>
      <c r="E7" s="9">
        <v>0</v>
      </c>
      <c r="F7" s="9">
        <v>0</v>
      </c>
      <c r="G7" s="9">
        <f t="shared" ref="G7:G13" si="2">D7-E7</f>
        <v>0</v>
      </c>
    </row>
    <row r="8" spans="1:7" x14ac:dyDescent="0.2">
      <c r="A8" s="18" t="s">
        <v>13</v>
      </c>
      <c r="B8" s="9">
        <v>566045428.12999976</v>
      </c>
      <c r="C8" s="9">
        <f t="shared" si="1"/>
        <v>-229954448.31</v>
      </c>
      <c r="D8" s="9">
        <v>336090979.81999975</v>
      </c>
      <c r="E8" s="9">
        <v>307931013.21999973</v>
      </c>
      <c r="F8" s="9">
        <v>302662025.60999978</v>
      </c>
      <c r="G8" s="9">
        <f t="shared" si="2"/>
        <v>28159966.600000024</v>
      </c>
    </row>
    <row r="9" spans="1:7" x14ac:dyDescent="0.2">
      <c r="A9" s="18" t="s">
        <v>14</v>
      </c>
      <c r="B9" s="9">
        <v>0</v>
      </c>
      <c r="C9" s="9">
        <f t="shared" si="1"/>
        <v>0</v>
      </c>
      <c r="D9" s="9">
        <v>0</v>
      </c>
      <c r="E9" s="9">
        <v>0</v>
      </c>
      <c r="F9" s="9">
        <v>0</v>
      </c>
      <c r="G9" s="9">
        <f t="shared" si="2"/>
        <v>0</v>
      </c>
    </row>
    <row r="10" spans="1:7" x14ac:dyDescent="0.2">
      <c r="A10" s="18" t="s">
        <v>15</v>
      </c>
      <c r="B10" s="9">
        <v>427850407.72000003</v>
      </c>
      <c r="C10" s="9">
        <f t="shared" si="1"/>
        <v>64141654.390000045</v>
      </c>
      <c r="D10" s="9">
        <v>491992062.11000007</v>
      </c>
      <c r="E10" s="9">
        <v>448137545.13000029</v>
      </c>
      <c r="F10" s="9">
        <v>441758080.94000012</v>
      </c>
      <c r="G10" s="9">
        <f t="shared" si="2"/>
        <v>43854516.979999781</v>
      </c>
    </row>
    <row r="11" spans="1:7" x14ac:dyDescent="0.2">
      <c r="A11" s="18" t="s">
        <v>16</v>
      </c>
      <c r="B11" s="9">
        <v>0</v>
      </c>
      <c r="C11" s="9">
        <f t="shared" si="1"/>
        <v>0</v>
      </c>
      <c r="D11" s="9">
        <v>0</v>
      </c>
      <c r="E11" s="9">
        <v>0</v>
      </c>
      <c r="F11" s="9">
        <v>0</v>
      </c>
      <c r="G11" s="9">
        <f t="shared" si="2"/>
        <v>0</v>
      </c>
    </row>
    <row r="12" spans="1:7" x14ac:dyDescent="0.2">
      <c r="A12" s="18" t="s">
        <v>17</v>
      </c>
      <c r="B12" s="9">
        <v>2859697765.9400053</v>
      </c>
      <c r="C12" s="9">
        <f t="shared" si="1"/>
        <v>95461056.330001354</v>
      </c>
      <c r="D12" s="9">
        <v>2955158822.2700067</v>
      </c>
      <c r="E12" s="9">
        <v>2585353614.3600035</v>
      </c>
      <c r="F12" s="9">
        <v>2535770828.8200045</v>
      </c>
      <c r="G12" s="9">
        <f t="shared" si="2"/>
        <v>369805207.91000319</v>
      </c>
    </row>
    <row r="13" spans="1:7" x14ac:dyDescent="0.2">
      <c r="A13" s="18" t="s">
        <v>9</v>
      </c>
      <c r="B13" s="9">
        <v>765624922.30000007</v>
      </c>
      <c r="C13" s="9">
        <f t="shared" si="1"/>
        <v>-369792892.10999978</v>
      </c>
      <c r="D13" s="9">
        <v>395832030.1900003</v>
      </c>
      <c r="E13" s="9">
        <v>359562401.43000013</v>
      </c>
      <c r="F13" s="9">
        <v>354613453.32000011</v>
      </c>
      <c r="G13" s="9">
        <f t="shared" si="2"/>
        <v>36269628.760000169</v>
      </c>
    </row>
    <row r="14" spans="1:7" x14ac:dyDescent="0.2">
      <c r="A14" s="19"/>
      <c r="B14" s="9"/>
      <c r="C14" s="9"/>
      <c r="D14" s="9"/>
      <c r="E14" s="9"/>
      <c r="F14" s="9"/>
      <c r="G14" s="9"/>
    </row>
    <row r="15" spans="1:7" x14ac:dyDescent="0.2">
      <c r="A15" s="4" t="s">
        <v>18</v>
      </c>
      <c r="B15" s="10">
        <f>SUM(B16:B22)</f>
        <v>3304469576.6200004</v>
      </c>
      <c r="C15" s="10">
        <f t="shared" ref="C15:G15" si="3">SUM(C16:C22)</f>
        <v>2731453205.1299982</v>
      </c>
      <c r="D15" s="10">
        <f t="shared" si="3"/>
        <v>6035922781.7499981</v>
      </c>
      <c r="E15" s="10">
        <f t="shared" si="3"/>
        <v>4544093953.7899981</v>
      </c>
      <c r="F15" s="10">
        <f t="shared" si="3"/>
        <v>4521130901.3899975</v>
      </c>
      <c r="G15" s="10">
        <f t="shared" si="3"/>
        <v>1491828827.9600005</v>
      </c>
    </row>
    <row r="16" spans="1:7" x14ac:dyDescent="0.2">
      <c r="A16" s="18" t="s">
        <v>19</v>
      </c>
      <c r="B16" s="9">
        <v>946785914.77999997</v>
      </c>
      <c r="C16" s="9">
        <f t="shared" ref="C16:C22" si="4">D16-B16</f>
        <v>115329862.34000015</v>
      </c>
      <c r="D16" s="9">
        <v>1062115777.1200001</v>
      </c>
      <c r="E16" s="9">
        <v>941337794.84000015</v>
      </c>
      <c r="F16" s="9">
        <v>933428669</v>
      </c>
      <c r="G16" s="9">
        <f t="shared" ref="G16:G22" si="5">D16-E16</f>
        <v>120777982.27999997</v>
      </c>
    </row>
    <row r="17" spans="1:7" x14ac:dyDescent="0.2">
      <c r="A17" s="18" t="s">
        <v>20</v>
      </c>
      <c r="B17" s="9">
        <v>1240792669.8999999</v>
      </c>
      <c r="C17" s="9">
        <f t="shared" si="4"/>
        <v>1886518091.1499979</v>
      </c>
      <c r="D17" s="9">
        <v>3127310761.0499978</v>
      </c>
      <c r="E17" s="9">
        <v>2180626633.2799978</v>
      </c>
      <c r="F17" s="9">
        <v>2171417783.8199983</v>
      </c>
      <c r="G17" s="9">
        <f t="shared" si="5"/>
        <v>946684127.76999998</v>
      </c>
    </row>
    <row r="18" spans="1:7" x14ac:dyDescent="0.2">
      <c r="A18" s="18" t="s">
        <v>21</v>
      </c>
      <c r="B18" s="9">
        <v>187746265.44000006</v>
      </c>
      <c r="C18" s="9">
        <f t="shared" si="4"/>
        <v>27338558.399999857</v>
      </c>
      <c r="D18" s="9">
        <v>215084823.83999991</v>
      </c>
      <c r="E18" s="9">
        <v>158124758.74000004</v>
      </c>
      <c r="F18" s="9">
        <v>155279164.56000006</v>
      </c>
      <c r="G18" s="9">
        <f t="shared" si="5"/>
        <v>56960065.099999875</v>
      </c>
    </row>
    <row r="19" spans="1:7" x14ac:dyDescent="0.2">
      <c r="A19" s="18" t="s">
        <v>22</v>
      </c>
      <c r="B19" s="9">
        <v>302355072.98000002</v>
      </c>
      <c r="C19" s="9">
        <f t="shared" si="4"/>
        <v>277722764.76999998</v>
      </c>
      <c r="D19" s="9">
        <v>580077837.75</v>
      </c>
      <c r="E19" s="9">
        <v>406460394.64999998</v>
      </c>
      <c r="F19" s="9">
        <v>405371369.17000002</v>
      </c>
      <c r="G19" s="9">
        <f t="shared" si="5"/>
        <v>173617443.10000002</v>
      </c>
    </row>
    <row r="20" spans="1:7" x14ac:dyDescent="0.2">
      <c r="A20" s="18" t="s">
        <v>23</v>
      </c>
      <c r="B20" s="9">
        <v>152581582.99999997</v>
      </c>
      <c r="C20" s="9">
        <f t="shared" si="4"/>
        <v>254025722.00000009</v>
      </c>
      <c r="D20" s="9">
        <v>406607305.00000006</v>
      </c>
      <c r="E20" s="9">
        <v>275908579.23999995</v>
      </c>
      <c r="F20" s="9">
        <v>275065270.98999995</v>
      </c>
      <c r="G20" s="9">
        <f t="shared" si="5"/>
        <v>130698725.76000011</v>
      </c>
    </row>
    <row r="21" spans="1:7" x14ac:dyDescent="0.2">
      <c r="A21" s="18" t="s">
        <v>24</v>
      </c>
      <c r="B21" s="9">
        <v>358648890.28000003</v>
      </c>
      <c r="C21" s="9">
        <f t="shared" si="4"/>
        <v>150303691.17000008</v>
      </c>
      <c r="D21" s="9">
        <v>508952581.45000011</v>
      </c>
      <c r="E21" s="9">
        <v>445900357.37999994</v>
      </c>
      <c r="F21" s="9">
        <v>444867208.19</v>
      </c>
      <c r="G21" s="9">
        <f t="shared" si="5"/>
        <v>63052224.070000172</v>
      </c>
    </row>
    <row r="22" spans="1:7" x14ac:dyDescent="0.2">
      <c r="A22" s="18" t="s">
        <v>25</v>
      </c>
      <c r="B22" s="9">
        <v>115559180.24000002</v>
      </c>
      <c r="C22" s="9">
        <f t="shared" si="4"/>
        <v>20214515.299999997</v>
      </c>
      <c r="D22" s="9">
        <v>135773695.54000002</v>
      </c>
      <c r="E22" s="9">
        <v>135735435.66000003</v>
      </c>
      <c r="F22" s="9">
        <v>135701435.66000003</v>
      </c>
      <c r="G22" s="9">
        <f t="shared" si="5"/>
        <v>38259.879999995232</v>
      </c>
    </row>
    <row r="23" spans="1:7" x14ac:dyDescent="0.2">
      <c r="A23" s="19"/>
      <c r="B23" s="9"/>
      <c r="C23" s="9"/>
      <c r="D23" s="9"/>
      <c r="E23" s="9"/>
      <c r="F23" s="9"/>
      <c r="G23" s="9"/>
    </row>
    <row r="24" spans="1:7" x14ac:dyDescent="0.2">
      <c r="A24" s="4" t="s">
        <v>26</v>
      </c>
      <c r="B24" s="10">
        <f>SUM(B25:B33)</f>
        <v>925402809.42999995</v>
      </c>
      <c r="C24" s="10">
        <f t="shared" ref="C24:G24" si="6">SUM(C25:C33)</f>
        <v>426429670.40999997</v>
      </c>
      <c r="D24" s="10">
        <f t="shared" si="6"/>
        <v>1351832479.8400002</v>
      </c>
      <c r="E24" s="10">
        <f t="shared" si="6"/>
        <v>1129225452.8300004</v>
      </c>
      <c r="F24" s="10">
        <f t="shared" si="6"/>
        <v>1109560493.9400003</v>
      </c>
      <c r="G24" s="10">
        <f t="shared" si="6"/>
        <v>222607027.00999969</v>
      </c>
    </row>
    <row r="25" spans="1:7" x14ac:dyDescent="0.2">
      <c r="A25" s="18" t="s">
        <v>27</v>
      </c>
      <c r="B25" s="9">
        <v>141688397.94999999</v>
      </c>
      <c r="C25" s="9">
        <f t="shared" ref="C25:C33" si="7">D25-B25</f>
        <v>42462645.320000023</v>
      </c>
      <c r="D25" s="9">
        <v>184151043.27000001</v>
      </c>
      <c r="E25" s="9">
        <v>152843583.53999996</v>
      </c>
      <c r="F25" s="9">
        <v>150467218.97</v>
      </c>
      <c r="G25" s="9">
        <f t="shared" ref="G25:G33" si="8">D25-E25</f>
        <v>31307459.730000049</v>
      </c>
    </row>
    <row r="26" spans="1:7" x14ac:dyDescent="0.2">
      <c r="A26" s="18" t="s">
        <v>28</v>
      </c>
      <c r="B26" s="9">
        <v>0</v>
      </c>
      <c r="C26" s="9">
        <f t="shared" si="7"/>
        <v>25824717.530000001</v>
      </c>
      <c r="D26" s="9">
        <v>25824717.530000001</v>
      </c>
      <c r="E26" s="9">
        <v>18411102.100000005</v>
      </c>
      <c r="F26" s="9">
        <v>18411102.100000005</v>
      </c>
      <c r="G26" s="9">
        <f t="shared" si="8"/>
        <v>7413615.429999996</v>
      </c>
    </row>
    <row r="27" spans="1:7" x14ac:dyDescent="0.2">
      <c r="A27" s="18" t="s">
        <v>29</v>
      </c>
      <c r="B27" s="9">
        <v>0</v>
      </c>
      <c r="C27" s="9">
        <f t="shared" si="7"/>
        <v>0</v>
      </c>
      <c r="D27" s="9">
        <v>0</v>
      </c>
      <c r="E27" s="9">
        <v>0</v>
      </c>
      <c r="F27" s="9">
        <v>0</v>
      </c>
      <c r="G27" s="9">
        <f t="shared" si="8"/>
        <v>0</v>
      </c>
    </row>
    <row r="28" spans="1:7" x14ac:dyDescent="0.2">
      <c r="A28" s="18" t="s">
        <v>30</v>
      </c>
      <c r="B28" s="9">
        <v>328706115.92000002</v>
      </c>
      <c r="C28" s="9">
        <f t="shared" si="7"/>
        <v>205388123.02999997</v>
      </c>
      <c r="D28" s="9">
        <v>534094238.94999999</v>
      </c>
      <c r="E28" s="9">
        <v>455137057.63000035</v>
      </c>
      <c r="F28" s="9">
        <v>452130330.21000028</v>
      </c>
      <c r="G28" s="9">
        <f t="shared" si="8"/>
        <v>78957181.319999635</v>
      </c>
    </row>
    <row r="29" spans="1:7" x14ac:dyDescent="0.2">
      <c r="A29" s="18" t="s">
        <v>31</v>
      </c>
      <c r="B29" s="9">
        <v>148731560</v>
      </c>
      <c r="C29" s="9">
        <f t="shared" si="7"/>
        <v>128350304.05000007</v>
      </c>
      <c r="D29" s="9">
        <v>277081864.05000007</v>
      </c>
      <c r="E29" s="9">
        <v>232151309.15000001</v>
      </c>
      <c r="F29" s="9">
        <v>232151309.15000001</v>
      </c>
      <c r="G29" s="9">
        <f t="shared" si="8"/>
        <v>44930554.900000066</v>
      </c>
    </row>
    <row r="30" spans="1:7" x14ac:dyDescent="0.2">
      <c r="A30" s="18" t="s">
        <v>32</v>
      </c>
      <c r="B30" s="9">
        <v>0</v>
      </c>
      <c r="C30" s="9">
        <f t="shared" si="7"/>
        <v>0</v>
      </c>
      <c r="D30" s="9">
        <v>0</v>
      </c>
      <c r="E30" s="9">
        <v>0</v>
      </c>
      <c r="F30" s="9">
        <v>0</v>
      </c>
      <c r="G30" s="9">
        <f t="shared" si="8"/>
        <v>0</v>
      </c>
    </row>
    <row r="31" spans="1:7" x14ac:dyDescent="0.2">
      <c r="A31" s="18" t="s">
        <v>33</v>
      </c>
      <c r="B31" s="9">
        <v>133980931.77</v>
      </c>
      <c r="C31" s="9">
        <f t="shared" si="7"/>
        <v>20879329.519999996</v>
      </c>
      <c r="D31" s="9">
        <v>154860261.28999999</v>
      </c>
      <c r="E31" s="9">
        <v>149179694.09999999</v>
      </c>
      <c r="F31" s="9">
        <v>140596403.47</v>
      </c>
      <c r="G31" s="9">
        <f t="shared" si="8"/>
        <v>5680567.1899999976</v>
      </c>
    </row>
    <row r="32" spans="1:7" x14ac:dyDescent="0.2">
      <c r="A32" s="18" t="s">
        <v>34</v>
      </c>
      <c r="B32" s="9">
        <v>172295803.78999999</v>
      </c>
      <c r="C32" s="9">
        <f t="shared" si="7"/>
        <v>3524550.9599999487</v>
      </c>
      <c r="D32" s="9">
        <v>175820354.74999994</v>
      </c>
      <c r="E32" s="9">
        <v>121502706.31000002</v>
      </c>
      <c r="F32" s="9">
        <v>115804130.04000005</v>
      </c>
      <c r="G32" s="9">
        <f t="shared" si="8"/>
        <v>54317648.439999923</v>
      </c>
    </row>
    <row r="33" spans="1:7" x14ac:dyDescent="0.2">
      <c r="A33" s="18" t="s">
        <v>35</v>
      </c>
      <c r="B33" s="9">
        <v>0</v>
      </c>
      <c r="C33" s="9">
        <f t="shared" si="7"/>
        <v>0</v>
      </c>
      <c r="D33" s="9">
        <v>0</v>
      </c>
      <c r="E33" s="9">
        <v>0</v>
      </c>
      <c r="F33" s="9">
        <v>0</v>
      </c>
      <c r="G33" s="9">
        <f t="shared" si="8"/>
        <v>0</v>
      </c>
    </row>
    <row r="34" spans="1:7" x14ac:dyDescent="0.2">
      <c r="A34" s="19"/>
      <c r="B34" s="9"/>
      <c r="C34" s="9"/>
      <c r="D34" s="9"/>
      <c r="E34" s="9"/>
      <c r="F34" s="9"/>
      <c r="G34" s="9"/>
    </row>
    <row r="35" spans="1:7" x14ac:dyDescent="0.2">
      <c r="A35" s="4" t="s">
        <v>36</v>
      </c>
      <c r="B35" s="10">
        <f>SUM(B36:B39)</f>
        <v>285031041.17000002</v>
      </c>
      <c r="C35" s="10">
        <f t="shared" ref="C35:G35" si="9">SUM(C36:C39)</f>
        <v>-16815825.570000023</v>
      </c>
      <c r="D35" s="10">
        <f t="shared" si="9"/>
        <v>268215215.59999999</v>
      </c>
      <c r="E35" s="10">
        <f t="shared" si="9"/>
        <v>268215215.59999999</v>
      </c>
      <c r="F35" s="10">
        <f t="shared" si="9"/>
        <v>268215215.59999999</v>
      </c>
      <c r="G35" s="10">
        <f t="shared" si="9"/>
        <v>0</v>
      </c>
    </row>
    <row r="36" spans="1:7" x14ac:dyDescent="0.2">
      <c r="A36" s="18" t="s">
        <v>37</v>
      </c>
      <c r="B36" s="9">
        <v>285031041.17000002</v>
      </c>
      <c r="C36" s="9">
        <f t="shared" ref="C36:C39" si="10">D36-B36</f>
        <v>-16815825.570000023</v>
      </c>
      <c r="D36" s="9">
        <v>268215215.59999999</v>
      </c>
      <c r="E36" s="9">
        <v>268215215.59999999</v>
      </c>
      <c r="F36" s="9">
        <v>268215215.59999999</v>
      </c>
      <c r="G36" s="9">
        <f t="shared" ref="G36:G39" si="11">D36-E36</f>
        <v>0</v>
      </c>
    </row>
    <row r="37" spans="1:7" ht="22.5" x14ac:dyDescent="0.2">
      <c r="A37" s="18" t="s">
        <v>38</v>
      </c>
      <c r="B37" s="9">
        <v>0</v>
      </c>
      <c r="C37" s="9">
        <f t="shared" si="10"/>
        <v>0</v>
      </c>
      <c r="D37" s="9">
        <v>0</v>
      </c>
      <c r="E37" s="9">
        <v>0</v>
      </c>
      <c r="F37" s="9">
        <v>0</v>
      </c>
      <c r="G37" s="9">
        <f t="shared" si="11"/>
        <v>0</v>
      </c>
    </row>
    <row r="38" spans="1:7" x14ac:dyDescent="0.2">
      <c r="A38" s="18" t="s">
        <v>39</v>
      </c>
      <c r="B38" s="9">
        <v>0</v>
      </c>
      <c r="C38" s="9">
        <f t="shared" si="10"/>
        <v>0</v>
      </c>
      <c r="D38" s="9">
        <v>0</v>
      </c>
      <c r="E38" s="9">
        <v>0</v>
      </c>
      <c r="F38" s="9">
        <v>0</v>
      </c>
      <c r="G38" s="9">
        <f t="shared" si="11"/>
        <v>0</v>
      </c>
    </row>
    <row r="39" spans="1:7" x14ac:dyDescent="0.2">
      <c r="A39" s="18" t="s">
        <v>40</v>
      </c>
      <c r="B39" s="9">
        <v>0</v>
      </c>
      <c r="C39" s="9">
        <f t="shared" si="10"/>
        <v>0</v>
      </c>
      <c r="D39" s="9">
        <v>0</v>
      </c>
      <c r="E39" s="9">
        <v>0</v>
      </c>
      <c r="F39" s="9">
        <v>0</v>
      </c>
      <c r="G39" s="9">
        <f t="shared" si="11"/>
        <v>0</v>
      </c>
    </row>
    <row r="40" spans="1:7" x14ac:dyDescent="0.2">
      <c r="A40" s="19"/>
      <c r="B40" s="9"/>
      <c r="C40" s="9"/>
      <c r="D40" s="9"/>
      <c r="E40" s="9"/>
      <c r="F40" s="9"/>
      <c r="G40" s="9"/>
    </row>
    <row r="41" spans="1:7" x14ac:dyDescent="0.2">
      <c r="A41" s="20" t="s">
        <v>8</v>
      </c>
      <c r="B41" s="11">
        <f>B5+B15+B24+B35</f>
        <v>9166543346.2400055</v>
      </c>
      <c r="C41" s="11">
        <f t="shared" ref="C41:G41" si="12">C5+C15+C24+C35</f>
        <v>2698408063.1099997</v>
      </c>
      <c r="D41" s="11">
        <f t="shared" si="12"/>
        <v>11864951409.350004</v>
      </c>
      <c r="E41" s="11">
        <f t="shared" si="12"/>
        <v>9670483636.3600025</v>
      </c>
      <c r="F41" s="11">
        <f t="shared" si="12"/>
        <v>9561126243.9500027</v>
      </c>
      <c r="G41" s="11">
        <f t="shared" si="12"/>
        <v>2194467772.9900031</v>
      </c>
    </row>
    <row r="43" spans="1:7" x14ac:dyDescent="0.2">
      <c r="F43" s="8"/>
      <c r="G43" s="8"/>
    </row>
    <row r="52" spans="1:5" x14ac:dyDescent="0.2">
      <c r="A52" s="12" t="s">
        <v>41</v>
      </c>
      <c r="B52" s="13"/>
      <c r="C52" s="22" t="s">
        <v>42</v>
      </c>
      <c r="D52" s="22"/>
      <c r="E52" s="22"/>
    </row>
    <row r="53" spans="1:5" x14ac:dyDescent="0.2">
      <c r="A53" s="14" t="s">
        <v>43</v>
      </c>
      <c r="B53" s="13"/>
      <c r="C53" s="23" t="s">
        <v>44</v>
      </c>
      <c r="D53" s="23"/>
      <c r="E53" s="23"/>
    </row>
  </sheetData>
  <sheetProtection formatCells="0" formatColumns="0" formatRows="0" autoFilter="0"/>
  <mergeCells count="4">
    <mergeCell ref="G2:G3"/>
    <mergeCell ref="A1:G1"/>
    <mergeCell ref="C52:E52"/>
    <mergeCell ref="C53:E5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6aa8a68a-ab09-4ac8-a697-fdce915bc56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2026-02-19T22:31:49Z</cp:lastPrinted>
  <dcterms:created xsi:type="dcterms:W3CDTF">2014-02-10T03:37:14Z</dcterms:created>
  <dcterms:modified xsi:type="dcterms:W3CDTF">2026-03-03T15:56:42Z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